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12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I11" i="8" l="1"/>
  <c r="C6" i="4" l="1"/>
  <c r="C17" i="4" l="1"/>
  <c r="C10" i="4"/>
  <c r="C8" i="4"/>
  <c r="C15" i="4" l="1"/>
  <c r="C16" i="4" l="1"/>
  <c r="C14" i="4" l="1"/>
  <c r="C13" i="4"/>
  <c r="C18" i="4"/>
  <c r="C5" i="4"/>
  <c r="C3" i="4"/>
  <c r="C12" i="4"/>
  <c r="C9" i="4"/>
  <c r="C4" i="4" l="1"/>
  <c r="C22" i="16" l="1"/>
  <c r="C22" i="15"/>
  <c r="C22" i="14"/>
  <c r="C22" i="13"/>
  <c r="C22" i="12"/>
  <c r="C22" i="11"/>
  <c r="C22" i="10"/>
  <c r="C22" i="9"/>
  <c r="C22" i="7"/>
  <c r="C22" i="6"/>
  <c r="C22" i="5"/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4" i="8"/>
  <c r="O3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4" i="8"/>
  <c r="N3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4" i="8"/>
  <c r="M3" i="8"/>
  <c r="O22" i="8" l="1"/>
  <c r="N22" i="8"/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4" i="8"/>
  <c r="H3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4" i="8"/>
  <c r="G3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4" i="8"/>
  <c r="F3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4" i="8"/>
  <c r="E3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4" i="8"/>
  <c r="D3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4" i="8"/>
  <c r="L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4" i="8"/>
  <c r="K3" i="8"/>
  <c r="J3" i="8"/>
  <c r="L22" i="8" l="1"/>
  <c r="M22" i="8"/>
  <c r="K22" i="8"/>
  <c r="J5" i="8" l="1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4" i="8"/>
  <c r="J22" i="8" l="1"/>
  <c r="I21" i="8"/>
  <c r="P21" i="8" s="1"/>
  <c r="I20" i="8"/>
  <c r="P20" i="8" s="1"/>
  <c r="I19" i="8"/>
  <c r="P19" i="8" s="1"/>
  <c r="I18" i="8"/>
  <c r="P18" i="8" s="1"/>
  <c r="I17" i="8"/>
  <c r="P17" i="8" s="1"/>
  <c r="I16" i="8"/>
  <c r="P16" i="8" s="1"/>
  <c r="I15" i="8"/>
  <c r="P15" i="8" s="1"/>
  <c r="I14" i="8"/>
  <c r="P14" i="8" s="1"/>
  <c r="I13" i="8"/>
  <c r="P13" i="8" s="1"/>
  <c r="I12" i="8"/>
  <c r="P12" i="8" s="1"/>
  <c r="P11" i="8"/>
  <c r="I10" i="8"/>
  <c r="P10" i="8" s="1"/>
  <c r="I9" i="8"/>
  <c r="P9" i="8" s="1"/>
  <c r="I8" i="8"/>
  <c r="P8" i="8" s="1"/>
  <c r="I7" i="8"/>
  <c r="P7" i="8" s="1"/>
  <c r="I6" i="8"/>
  <c r="P6" i="8" s="1"/>
  <c r="I5" i="8"/>
  <c r="P5" i="8" s="1"/>
  <c r="I4" i="8"/>
  <c r="P4" i="8" s="1"/>
  <c r="I3" i="8"/>
  <c r="P3" i="8" s="1"/>
  <c r="I22" i="8" l="1"/>
  <c r="H22" i="8"/>
  <c r="P22" i="8" l="1"/>
  <c r="G22" i="8"/>
  <c r="F22" i="8"/>
  <c r="E22" i="8"/>
  <c r="D22" i="8"/>
  <c r="C22" i="4" l="1"/>
</calcChain>
</file>

<file path=xl/sharedStrings.xml><?xml version="1.0" encoding="utf-8"?>
<sst xmlns="http://schemas.openxmlformats.org/spreadsheetml/2006/main" count="535" uniqueCount="66">
  <si>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</si>
  <si>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</si>
  <si>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</si>
  <si>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</si>
  <si>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</si>
  <si>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</si>
  <si>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</si>
  <si>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Október</t>
  </si>
  <si>
    <t>November</t>
  </si>
  <si>
    <t>December</t>
  </si>
  <si>
    <t>SPOLU</t>
  </si>
  <si>
    <t>Júl</t>
  </si>
  <si>
    <t>August</t>
  </si>
  <si>
    <t>September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</si>
  <si>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</si>
  <si>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</si>
  <si>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</si>
  <si>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</si>
  <si>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</si>
  <si>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</si>
  <si>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</si>
  <si>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</si>
  <si>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</si>
  <si>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31.12. 2016</t>
  </si>
  <si>
    <t>Spolu k 31.1.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</si>
  <si>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</si>
  <si>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</si>
  <si>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</si>
  <si>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</si>
  <si>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</si>
  <si>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</si>
  <si>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</si>
  <si>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Klériová</t>
  </si>
  <si>
    <t>Simona</t>
  </si>
  <si>
    <t>Kisty</t>
  </si>
  <si>
    <t>Emma</t>
  </si>
  <si>
    <t>Sabovčíková</t>
  </si>
  <si>
    <t>Antošková</t>
  </si>
  <si>
    <t>Janka</t>
  </si>
  <si>
    <t>Belišová</t>
  </si>
  <si>
    <t>Radka</t>
  </si>
  <si>
    <t>Hermannová</t>
  </si>
  <si>
    <t>Ištoňová</t>
  </si>
  <si>
    <t>Miriam</t>
  </si>
  <si>
    <t>Jendrichovská</t>
  </si>
  <si>
    <t>Michaela</t>
  </si>
  <si>
    <t>Kolesárová</t>
  </si>
  <si>
    <t>Barbora</t>
  </si>
  <si>
    <t>Malicová</t>
  </si>
  <si>
    <t>Ema</t>
  </si>
  <si>
    <t>Ruňaninová</t>
  </si>
  <si>
    <t>Sonia</t>
  </si>
  <si>
    <t>Schürgerová</t>
  </si>
  <si>
    <t>Sofia</t>
  </si>
  <si>
    <t>Schreiberová</t>
  </si>
  <si>
    <t>Tereza</t>
  </si>
  <si>
    <t>Szabóová</t>
  </si>
  <si>
    <t>Viktória</t>
  </si>
  <si>
    <t>Zajacová</t>
  </si>
  <si>
    <t>Natália</t>
  </si>
  <si>
    <t>Zeleňáková</t>
  </si>
  <si>
    <t>Andrea</t>
  </si>
  <si>
    <t>7.9.2016,08.09.2016</t>
  </si>
  <si>
    <t>7.11.2016,08.11.2016</t>
  </si>
  <si>
    <t>Harčárová</t>
  </si>
  <si>
    <t>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</si>
</sst>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b/>
      <sz val="10"/>
      <color rgb="FF000000"/>
      <name val="AT* Times New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2" borderId="0" xfId="0" applyFill="1"/>
    <xf numFmtId="0" fontId="2" fillId="2" borderId="0" xfId="0" applyFont="1" applyFill="1"/>
    <xf numFmtId="0" fontId="4" fillId="0" borderId="0" xfId="1"/>
    <xf numFmtId="17" fontId="6" fillId="4" borderId="3" xfId="1" applyNumberFormat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7" fillId="0" borderId="0" xfId="1" applyFont="1"/>
    <xf numFmtId="0" fontId="8" fillId="0" borderId="4" xfId="0" applyFont="1" applyBorder="1"/>
    <xf numFmtId="164" fontId="9" fillId="5" borderId="6" xfId="1" applyNumberFormat="1" applyFont="1" applyFill="1" applyBorder="1" applyAlignment="1">
      <alignment horizontal="center"/>
    </xf>
    <xf numFmtId="0" fontId="9" fillId="0" borderId="0" xfId="1" applyFont="1"/>
    <xf numFmtId="0" fontId="10" fillId="0" borderId="0" xfId="1" applyFont="1"/>
    <xf numFmtId="164" fontId="9" fillId="5" borderId="10" xfId="1" applyNumberFormat="1" applyFont="1" applyFill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9" fillId="0" borderId="5" xfId="1" quotePrefix="1" applyFont="1" applyBorder="1" applyAlignment="1">
      <alignment horizontal="center"/>
    </xf>
    <xf numFmtId="0" fontId="9" fillId="0" borderId="7" xfId="1" quotePrefix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/>
    <xf numFmtId="14" fontId="1" fillId="0" borderId="0" xfId="0" applyNumberFormat="1" applyFont="1" applyAlignment="1">
      <alignment horizontal="right"/>
    </xf>
    <xf numFmtId="14" fontId="3" fillId="0" borderId="0" xfId="0" applyNumberFormat="1" applyFont="1" applyAlignment="1"/>
    <xf numFmtId="0" fontId="9" fillId="2" borderId="5" xfId="1" quotePrefix="1" applyFont="1" applyFill="1" applyBorder="1" applyAlignment="1">
      <alignment horizontal="center"/>
    </xf>
    <xf numFmtId="14" fontId="0" fillId="0" borderId="0" xfId="0" applyNumberFormat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4" fontId="2" fillId="0" borderId="17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R11" sqref="R11"/>
    </sheetView>
  </sheetViews>
  <sheetFormatPr defaultRowHeight="15"/>
  <cols>
    <col min="1" max="1" width="9.140625" customWidth="1"/>
    <col min="2" max="2" width="11.7109375" bestFit="1" customWidth="1"/>
    <col min="3" max="3" width="18.7109375" customWidth="1"/>
    <col min="4" max="4" width="11" bestFit="1" customWidth="1"/>
    <col min="6" max="6" width="10.7109375" bestFit="1" customWidth="1"/>
    <col min="7" max="7" width="10.28515625" bestFit="1" customWidth="1"/>
  </cols>
  <sheetData>
    <row r="1" spans="1:17" ht="15.75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6.5" thickBot="1">
      <c r="A2" s="10"/>
      <c r="B2" s="31" t="s">
        <v>6</v>
      </c>
      <c r="C2" s="32"/>
      <c r="D2" s="11" t="s">
        <v>13</v>
      </c>
      <c r="E2" s="11" t="s">
        <v>7</v>
      </c>
      <c r="F2" s="11" t="s">
        <v>8</v>
      </c>
      <c r="G2" s="11" t="s">
        <v>9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11</v>
      </c>
      <c r="O2" s="11" t="s">
        <v>12</v>
      </c>
      <c r="P2" s="12" t="s">
        <v>10</v>
      </c>
      <c r="Q2" s="10"/>
    </row>
    <row r="3" spans="1:17" ht="15.75" thickBot="1">
      <c r="A3" s="13"/>
      <c r="B3" s="35" t="s">
        <v>37</v>
      </c>
      <c r="C3" s="36" t="s">
        <v>38</v>
      </c>
      <c r="D3" s="21">
        <f>'september 2016'!C3</f>
        <v>40</v>
      </c>
      <c r="E3" s="21">
        <f>'október 2016'!C3</f>
        <v>10</v>
      </c>
      <c r="F3" s="21">
        <f>'november 2016'!C3</f>
        <v>10</v>
      </c>
      <c r="G3" s="21">
        <f>'december 2016'!C3</f>
        <v>10</v>
      </c>
      <c r="H3" s="21">
        <f>'január 2017'!C3</f>
        <v>10</v>
      </c>
      <c r="I3" s="21">
        <f>'február 2017'!C3</f>
        <v>10</v>
      </c>
      <c r="J3" s="21">
        <f>'Marec 2017'!C3</f>
        <v>10</v>
      </c>
      <c r="K3" s="21">
        <f>'Apríl 2017'!C3</f>
        <v>10</v>
      </c>
      <c r="L3" s="21">
        <f>'Máj 2017'!C3</f>
        <v>10</v>
      </c>
      <c r="M3" s="21">
        <f>'Jún 2017'!C3</f>
        <v>10</v>
      </c>
      <c r="N3" s="21">
        <f>'Júl 2017'!C3</f>
        <v>0</v>
      </c>
      <c r="O3" s="21">
        <f>'August 2017'!C3</f>
        <v>0</v>
      </c>
      <c r="P3" s="15">
        <f t="shared" ref="P3:P21" si="0">SUM(D3:O3)</f>
        <v>130</v>
      </c>
      <c r="Q3" s="10"/>
    </row>
    <row r="4" spans="1:17" ht="15.75" thickBot="1">
      <c r="A4" s="16"/>
      <c r="B4" s="37" t="s">
        <v>39</v>
      </c>
      <c r="C4" s="38" t="s">
        <v>40</v>
      </c>
      <c r="D4" s="21">
        <f>'september 2016'!C4</f>
        <v>40</v>
      </c>
      <c r="E4" s="21">
        <f>'október 2016'!C4</f>
        <v>10</v>
      </c>
      <c r="F4" s="21">
        <f>'november 2016'!C4</f>
        <v>10</v>
      </c>
      <c r="G4" s="21">
        <f>'december 2016'!C4</f>
        <v>10</v>
      </c>
      <c r="H4" s="21">
        <f>'január 2017'!C4</f>
        <v>10</v>
      </c>
      <c r="I4" s="21">
        <f>'február 2017'!C4</f>
        <v>10</v>
      </c>
      <c r="J4" s="21">
        <f>'Marec 2017'!C4</f>
        <v>10</v>
      </c>
      <c r="K4" s="21">
        <f>'Apríl 2017'!C4</f>
        <v>10</v>
      </c>
      <c r="L4" s="21">
        <f>'Máj 2017'!C4</f>
        <v>0</v>
      </c>
      <c r="M4" s="21">
        <f>'Jún 2017'!C4</f>
        <v>0</v>
      </c>
      <c r="N4" s="21">
        <f>'Júl 2017'!C4</f>
        <v>0</v>
      </c>
      <c r="O4" s="21">
        <f>'August 2017'!C4</f>
        <v>0</v>
      </c>
      <c r="P4" s="15">
        <f t="shared" si="0"/>
        <v>110</v>
      </c>
      <c r="Q4" s="10"/>
    </row>
    <row r="5" spans="1:17" ht="15.75" thickBot="1">
      <c r="A5" s="16"/>
      <c r="B5" s="37" t="s">
        <v>41</v>
      </c>
      <c r="C5" s="38" t="s">
        <v>35</v>
      </c>
      <c r="D5" s="21">
        <f>'september 2016'!C5</f>
        <v>40</v>
      </c>
      <c r="E5" s="21">
        <f>'október 2016'!C5</f>
        <v>10</v>
      </c>
      <c r="F5" s="21">
        <f>'november 2016'!C5</f>
        <v>10</v>
      </c>
      <c r="G5" s="21">
        <f>'december 2016'!C5</f>
        <v>10</v>
      </c>
      <c r="H5" s="21">
        <f>'január 2017'!C5</f>
        <v>10</v>
      </c>
      <c r="I5" s="21">
        <f>'február 2017'!C5</f>
        <v>10</v>
      </c>
      <c r="J5" s="21">
        <f>'Marec 2017'!C5</f>
        <v>10</v>
      </c>
      <c r="K5" s="21">
        <f>'Apríl 2017'!C5</f>
        <v>10</v>
      </c>
      <c r="L5" s="21">
        <f>'Máj 2017'!C5</f>
        <v>10</v>
      </c>
      <c r="M5" s="21">
        <f>'Jún 2017'!C5</f>
        <v>10</v>
      </c>
      <c r="N5" s="21">
        <f>'Júl 2017'!C5</f>
        <v>10</v>
      </c>
      <c r="O5" s="21">
        <f>'August 2017'!C5</f>
        <v>10</v>
      </c>
      <c r="P5" s="15">
        <f t="shared" si="0"/>
        <v>150</v>
      </c>
      <c r="Q5" s="10"/>
    </row>
    <row r="6" spans="1:17" ht="15.75" thickBot="1">
      <c r="A6" s="13"/>
      <c r="B6" s="37" t="s">
        <v>42</v>
      </c>
      <c r="C6" s="38" t="s">
        <v>43</v>
      </c>
      <c r="D6" s="21">
        <f>'september 2016'!C6</f>
        <v>40</v>
      </c>
      <c r="E6" s="21">
        <f>'október 2016'!C6</f>
        <v>10</v>
      </c>
      <c r="F6" s="21">
        <f>'november 2016'!C6</f>
        <v>10</v>
      </c>
      <c r="G6" s="21">
        <f>'december 2016'!C6</f>
        <v>10</v>
      </c>
      <c r="H6" s="21">
        <f>'január 2017'!C6</f>
        <v>10</v>
      </c>
      <c r="I6" s="21">
        <f>'február 2017'!C6</f>
        <v>10</v>
      </c>
      <c r="J6" s="21">
        <f>'Marec 2017'!C6</f>
        <v>10</v>
      </c>
      <c r="K6" s="21">
        <f>'Apríl 2017'!C6</f>
        <v>10</v>
      </c>
      <c r="L6" s="21">
        <f>'Máj 2017'!C6</f>
        <v>10</v>
      </c>
      <c r="M6" s="21">
        <f>'Jún 2017'!C6</f>
        <v>10</v>
      </c>
      <c r="N6" s="21">
        <f>'Júl 2017'!C6</f>
        <v>0</v>
      </c>
      <c r="O6" s="21">
        <f>'August 2017'!C6</f>
        <v>0</v>
      </c>
      <c r="P6" s="15">
        <f t="shared" si="0"/>
        <v>130</v>
      </c>
      <c r="Q6" s="10"/>
    </row>
    <row r="7" spans="1:17" ht="15.75" thickBot="1">
      <c r="A7" s="13"/>
      <c r="B7" s="37" t="s">
        <v>44</v>
      </c>
      <c r="C7" s="38" t="s">
        <v>45</v>
      </c>
      <c r="D7" s="29">
        <f>'september 2016'!C7</f>
        <v>0</v>
      </c>
      <c r="E7" s="29">
        <f>'október 2016'!C7</f>
        <v>0</v>
      </c>
      <c r="F7" s="29">
        <f>'november 2016'!C7</f>
        <v>0</v>
      </c>
      <c r="G7" s="29">
        <f>'december 2016'!C7</f>
        <v>0</v>
      </c>
      <c r="H7" s="29">
        <f>'január 2017'!C7</f>
        <v>0</v>
      </c>
      <c r="I7" s="29">
        <f>'február 2017'!C7</f>
        <v>0</v>
      </c>
      <c r="J7" s="29">
        <f>'Marec 2017'!C7</f>
        <v>0</v>
      </c>
      <c r="K7" s="29">
        <f>'Apríl 2017'!C7</f>
        <v>0</v>
      </c>
      <c r="L7" s="29">
        <f>'Máj 2017'!C7</f>
        <v>0</v>
      </c>
      <c r="M7" s="29">
        <f>'Jún 2017'!C7</f>
        <v>0</v>
      </c>
      <c r="N7" s="29">
        <f>'Júl 2017'!C7</f>
        <v>0</v>
      </c>
      <c r="O7" s="29">
        <f>'August 2017'!C7</f>
        <v>0</v>
      </c>
      <c r="P7" s="15">
        <f t="shared" si="0"/>
        <v>0</v>
      </c>
      <c r="Q7" s="10"/>
    </row>
    <row r="8" spans="1:17" ht="15.75" thickBot="1">
      <c r="A8" s="16"/>
      <c r="B8" s="37" t="s">
        <v>34</v>
      </c>
      <c r="C8" s="38" t="s">
        <v>35</v>
      </c>
      <c r="D8" s="21">
        <f>'september 2016'!C8</f>
        <v>40</v>
      </c>
      <c r="E8" s="21">
        <f>'október 2016'!C8</f>
        <v>10</v>
      </c>
      <c r="F8" s="21">
        <f>'november 2016'!C8</f>
        <v>10</v>
      </c>
      <c r="G8" s="21">
        <f>'december 2016'!C8</f>
        <v>0</v>
      </c>
      <c r="H8" s="21">
        <f>'január 2017'!C8</f>
        <v>0</v>
      </c>
      <c r="I8" s="21">
        <f>'február 2017'!C8</f>
        <v>0</v>
      </c>
      <c r="J8" s="21">
        <f>'Marec 2017'!C8</f>
        <v>0</v>
      </c>
      <c r="K8" s="21">
        <f>'Apríl 2017'!C8</f>
        <v>0</v>
      </c>
      <c r="L8" s="21">
        <f>'Máj 2017'!C8</f>
        <v>0</v>
      </c>
      <c r="M8" s="21">
        <f>'Jún 2017'!C8</f>
        <v>0</v>
      </c>
      <c r="N8" s="21">
        <f>'Júl 2017'!C8</f>
        <v>0</v>
      </c>
      <c r="O8" s="21">
        <f>'August 2017'!C8</f>
        <v>0</v>
      </c>
      <c r="P8" s="15">
        <f t="shared" si="0"/>
        <v>60</v>
      </c>
      <c r="Q8" s="10"/>
    </row>
    <row r="9" spans="1:17" ht="15.75" thickBot="1">
      <c r="A9" s="17"/>
      <c r="B9" s="37" t="s">
        <v>32</v>
      </c>
      <c r="C9" s="38" t="s">
        <v>33</v>
      </c>
      <c r="D9" s="21">
        <f>'september 2016'!C9</f>
        <v>40</v>
      </c>
      <c r="E9" s="21">
        <f>'október 2016'!C9</f>
        <v>10</v>
      </c>
      <c r="F9" s="21">
        <f>'november 2016'!C9</f>
        <v>10</v>
      </c>
      <c r="G9" s="21">
        <f>'december 2016'!C9</f>
        <v>10</v>
      </c>
      <c r="H9" s="21">
        <f>'január 2017'!C9</f>
        <v>10</v>
      </c>
      <c r="I9" s="21">
        <f>'február 2017'!C9</f>
        <v>10</v>
      </c>
      <c r="J9" s="21">
        <f>'Marec 2017'!C9</f>
        <v>10</v>
      </c>
      <c r="K9" s="21">
        <f>'Apríl 2017'!C9</f>
        <v>10</v>
      </c>
      <c r="L9" s="21">
        <f>'Máj 2017'!C9</f>
        <v>10</v>
      </c>
      <c r="M9" s="21">
        <f>'Jún 2017'!C9</f>
        <v>10</v>
      </c>
      <c r="N9" s="21">
        <f>'Júl 2017'!C9</f>
        <v>0</v>
      </c>
      <c r="O9" s="21">
        <f>'August 2017'!C9</f>
        <v>0</v>
      </c>
      <c r="P9" s="15">
        <f t="shared" si="0"/>
        <v>130</v>
      </c>
      <c r="Q9" s="10"/>
    </row>
    <row r="10" spans="1:17" ht="15.75" thickBot="1">
      <c r="A10" s="17"/>
      <c r="B10" s="37" t="s">
        <v>46</v>
      </c>
      <c r="C10" s="38" t="s">
        <v>47</v>
      </c>
      <c r="D10" s="21">
        <f>'september 2016'!C10</f>
        <v>40</v>
      </c>
      <c r="E10" s="21">
        <f>'október 2016'!C10</f>
        <v>10</v>
      </c>
      <c r="F10" s="21">
        <f>'november 2016'!C10</f>
        <v>10</v>
      </c>
      <c r="G10" s="21">
        <f>'december 2016'!C10</f>
        <v>10</v>
      </c>
      <c r="H10" s="21">
        <f>'január 2017'!C10</f>
        <v>10</v>
      </c>
      <c r="I10" s="21">
        <f>'február 2017'!C10</f>
        <v>10</v>
      </c>
      <c r="J10" s="21">
        <f>'Marec 2017'!C10</f>
        <v>10</v>
      </c>
      <c r="K10" s="21">
        <f>'Apríl 2017'!C10</f>
        <v>10</v>
      </c>
      <c r="L10" s="21">
        <f>'Máj 2017'!C10</f>
        <v>10</v>
      </c>
      <c r="M10" s="21">
        <f>'Jún 2017'!C10</f>
        <v>10</v>
      </c>
      <c r="N10" s="21">
        <f>'Júl 2017'!C10</f>
        <v>0</v>
      </c>
      <c r="O10" s="21">
        <f>'August 2017'!C10</f>
        <v>0</v>
      </c>
      <c r="P10" s="15">
        <f t="shared" si="0"/>
        <v>130</v>
      </c>
      <c r="Q10" s="10"/>
    </row>
    <row r="11" spans="1:17" ht="15.75" thickBot="1">
      <c r="A11" s="10"/>
      <c r="B11" s="37" t="s">
        <v>48</v>
      </c>
      <c r="C11" s="38" t="s">
        <v>49</v>
      </c>
      <c r="D11" s="21">
        <f>'september 2016'!C11</f>
        <v>40</v>
      </c>
      <c r="E11" s="21">
        <f>'október 2016'!C11</f>
        <v>10</v>
      </c>
      <c r="F11" s="21">
        <f>'november 2016'!C11</f>
        <v>10</v>
      </c>
      <c r="G11" s="21">
        <f>'december 2016'!C11</f>
        <v>10</v>
      </c>
      <c r="H11" s="21">
        <f>'január 2017'!C11</f>
        <v>10</v>
      </c>
      <c r="I11" s="21">
        <f>'február 2017'!C11</f>
        <v>10</v>
      </c>
      <c r="J11" s="21">
        <f>'február 2017'!C11</f>
        <v>10</v>
      </c>
      <c r="K11" s="21">
        <f>'Apríl 2017'!C11</f>
        <v>10</v>
      </c>
      <c r="L11" s="21">
        <f>'Máj 2017'!C11</f>
        <v>10</v>
      </c>
      <c r="M11" s="21">
        <f>'Jún 2017'!C11</f>
        <v>10</v>
      </c>
      <c r="N11" s="21">
        <f>'Júl 2017'!C11</f>
        <v>0</v>
      </c>
      <c r="O11" s="21">
        <f>'August 2017'!C11</f>
        <v>0</v>
      </c>
      <c r="P11" s="15">
        <f t="shared" si="0"/>
        <v>130</v>
      </c>
      <c r="Q11" s="10"/>
    </row>
    <row r="12" spans="1:17" ht="15.75" thickBot="1">
      <c r="A12" s="10"/>
      <c r="B12" s="37" t="s">
        <v>50</v>
      </c>
      <c r="C12" s="38" t="s">
        <v>49</v>
      </c>
      <c r="D12" s="21">
        <f>'september 2016'!C12</f>
        <v>40</v>
      </c>
      <c r="E12" s="21">
        <f>'október 2016'!C12</f>
        <v>10</v>
      </c>
      <c r="F12" s="21">
        <f>'november 2016'!C12</f>
        <v>10</v>
      </c>
      <c r="G12" s="21">
        <f>'december 2016'!C12</f>
        <v>10</v>
      </c>
      <c r="H12" s="21">
        <f>'január 2017'!C12</f>
        <v>10</v>
      </c>
      <c r="I12" s="21">
        <f>'február 2017'!C12</f>
        <v>10</v>
      </c>
      <c r="J12" s="21">
        <f>'Marec 2017'!C12</f>
        <v>10</v>
      </c>
      <c r="K12" s="21">
        <f>'Apríl 2017'!C12</f>
        <v>10</v>
      </c>
      <c r="L12" s="21">
        <f>'Máj 2017'!C12</f>
        <v>10</v>
      </c>
      <c r="M12" s="21">
        <f>'Jún 2017'!C12</f>
        <v>10</v>
      </c>
      <c r="N12" s="21">
        <f>'Júl 2017'!C12</f>
        <v>0</v>
      </c>
      <c r="O12" s="21">
        <f>'August 2017'!C12</f>
        <v>0</v>
      </c>
      <c r="P12" s="15">
        <f t="shared" si="0"/>
        <v>130</v>
      </c>
      <c r="Q12" s="10"/>
    </row>
    <row r="13" spans="1:17" ht="15.75" thickBot="1">
      <c r="A13" s="10"/>
      <c r="B13" s="37" t="s">
        <v>36</v>
      </c>
      <c r="C13" s="38" t="s">
        <v>51</v>
      </c>
      <c r="D13" s="21">
        <f>'september 2016'!C13</f>
        <v>40</v>
      </c>
      <c r="E13" s="21">
        <f>'október 2016'!C13</f>
        <v>10</v>
      </c>
      <c r="F13" s="21">
        <f>'november 2016'!C13</f>
        <v>10</v>
      </c>
      <c r="G13" s="21">
        <f>'december 2016'!C13</f>
        <v>10</v>
      </c>
      <c r="H13" s="21">
        <f>'január 2017'!C13</f>
        <v>10</v>
      </c>
      <c r="I13" s="21">
        <f>'február 2017'!C13</f>
        <v>10</v>
      </c>
      <c r="J13" s="21">
        <f>'Marec 2017'!C13</f>
        <v>10</v>
      </c>
      <c r="K13" s="21">
        <f>'Apríl 2017'!C13</f>
        <v>10</v>
      </c>
      <c r="L13" s="21">
        <f>'Máj 2017'!C13</f>
        <v>10</v>
      </c>
      <c r="M13" s="21">
        <f>'Jún 2017'!C13</f>
        <v>10</v>
      </c>
      <c r="N13" s="21">
        <f>'Júl 2017'!C13</f>
        <v>0</v>
      </c>
      <c r="O13" s="21">
        <f>'August 2017'!C13</f>
        <v>0</v>
      </c>
      <c r="P13" s="15">
        <f t="shared" si="0"/>
        <v>130</v>
      </c>
      <c r="Q13" s="10"/>
    </row>
    <row r="14" spans="1:17" ht="15.75" thickBot="1">
      <c r="A14" s="17"/>
      <c r="B14" s="37" t="s">
        <v>52</v>
      </c>
      <c r="C14" s="39" t="s">
        <v>53</v>
      </c>
      <c r="D14" s="21">
        <f>'september 2016'!C14</f>
        <v>40</v>
      </c>
      <c r="E14" s="21">
        <f>'október 2016'!C14</f>
        <v>10</v>
      </c>
      <c r="F14" s="21">
        <f>'november 2016'!C14</f>
        <v>10</v>
      </c>
      <c r="G14" s="21">
        <f>'december 2016'!C14</f>
        <v>10</v>
      </c>
      <c r="H14" s="21">
        <f>'január 2017'!C14</f>
        <v>10</v>
      </c>
      <c r="I14" s="21">
        <f>'február 2017'!C14</f>
        <v>10</v>
      </c>
      <c r="J14" s="21">
        <f>'Marec 2017'!C14</f>
        <v>10</v>
      </c>
      <c r="K14" s="21">
        <f>'Apríl 2017'!C14</f>
        <v>10</v>
      </c>
      <c r="L14" s="21">
        <f>'Máj 2017'!C14</f>
        <v>10</v>
      </c>
      <c r="M14" s="21">
        <f>'Jún 2017'!C14</f>
        <v>10</v>
      </c>
      <c r="N14" s="21">
        <f>'Júl 2017'!C14</f>
        <v>0</v>
      </c>
      <c r="O14" s="21">
        <f>'August 2017'!C14</f>
        <v>0</v>
      </c>
      <c r="P14" s="15">
        <f t="shared" si="0"/>
        <v>130</v>
      </c>
      <c r="Q14" s="10"/>
    </row>
    <row r="15" spans="1:17" ht="15.75" thickBot="1">
      <c r="A15" s="10"/>
      <c r="B15" s="37" t="s">
        <v>54</v>
      </c>
      <c r="C15" s="38" t="s">
        <v>55</v>
      </c>
      <c r="D15" s="21">
        <f>'september 2016'!C15</f>
        <v>40</v>
      </c>
      <c r="E15" s="21">
        <f>'október 2016'!C15</f>
        <v>10</v>
      </c>
      <c r="F15" s="21">
        <f>'november 2016'!C15</f>
        <v>10</v>
      </c>
      <c r="G15" s="21">
        <f>'december 2016'!C15</f>
        <v>10</v>
      </c>
      <c r="H15" s="21">
        <f>'január 2017'!C15</f>
        <v>10</v>
      </c>
      <c r="I15" s="21">
        <f>'február 2017'!C15</f>
        <v>10</v>
      </c>
      <c r="J15" s="21">
        <f>'Marec 2017'!C15</f>
        <v>10</v>
      </c>
      <c r="K15" s="21">
        <f>'Apríl 2017'!C15</f>
        <v>10</v>
      </c>
      <c r="L15" s="21">
        <f>'Máj 2017'!C15</f>
        <v>10</v>
      </c>
      <c r="M15" s="21">
        <f>'Jún 2017'!C15</f>
        <v>10</v>
      </c>
      <c r="N15" s="21">
        <f>'Júl 2017'!C15</f>
        <v>0</v>
      </c>
      <c r="O15" s="21">
        <f>'August 2017'!C15</f>
        <v>0</v>
      </c>
      <c r="P15" s="15">
        <f t="shared" si="0"/>
        <v>130</v>
      </c>
      <c r="Q15" s="10"/>
    </row>
    <row r="16" spans="1:17" ht="15.75" thickBot="1">
      <c r="A16" s="10"/>
      <c r="B16" s="37" t="s">
        <v>56</v>
      </c>
      <c r="C16" s="38" t="s">
        <v>57</v>
      </c>
      <c r="D16" s="21">
        <f>'september 2016'!C16</f>
        <v>40</v>
      </c>
      <c r="E16" s="21">
        <f>'október 2016'!C16</f>
        <v>10</v>
      </c>
      <c r="F16" s="21">
        <f>'november 2016'!C16</f>
        <v>10</v>
      </c>
      <c r="G16" s="21">
        <f>'december 2016'!C16</f>
        <v>10</v>
      </c>
      <c r="H16" s="21">
        <f>'január 2017'!C16</f>
        <v>10</v>
      </c>
      <c r="I16" s="21">
        <f>'február 2017'!C16</f>
        <v>10</v>
      </c>
      <c r="J16" s="21">
        <f>'Marec 2017'!C16</f>
        <v>10</v>
      </c>
      <c r="K16" s="21">
        <f>'Apríl 2017'!C16</f>
        <v>10</v>
      </c>
      <c r="L16" s="21">
        <f>'Máj 2017'!C16</f>
        <v>10</v>
      </c>
      <c r="M16" s="21">
        <f>'Jún 2017'!C16</f>
        <v>10</v>
      </c>
      <c r="N16" s="21">
        <f>'Júl 2017'!C16</f>
        <v>0</v>
      </c>
      <c r="O16" s="21">
        <f>'August 2017'!C16</f>
        <v>0</v>
      </c>
      <c r="P16" s="15">
        <f t="shared" si="0"/>
        <v>130</v>
      </c>
      <c r="Q16" s="10"/>
    </row>
    <row r="17" spans="1:17" ht="15.75" thickBot="1">
      <c r="A17" s="10"/>
      <c r="B17" s="37" t="s">
        <v>58</v>
      </c>
      <c r="C17" s="38" t="s">
        <v>59</v>
      </c>
      <c r="D17" s="21">
        <f>'september 2016'!C17</f>
        <v>40</v>
      </c>
      <c r="E17" s="21">
        <f>'október 2016'!C17</f>
        <v>10</v>
      </c>
      <c r="F17" s="21">
        <f>'november 2016'!C17</f>
        <v>10</v>
      </c>
      <c r="G17" s="21">
        <f>'december 2016'!C17</f>
        <v>10</v>
      </c>
      <c r="H17" s="21">
        <f>'január 2017'!C17</f>
        <v>10</v>
      </c>
      <c r="I17" s="21">
        <f>'február 2017'!C17</f>
        <v>10</v>
      </c>
      <c r="J17" s="21">
        <f>'Marec 2017'!C17</f>
        <v>10</v>
      </c>
      <c r="K17" s="21">
        <f>'Apríl 2017'!C17</f>
        <v>10</v>
      </c>
      <c r="L17" s="21">
        <f>'Máj 2017'!C17</f>
        <v>10</v>
      </c>
      <c r="M17" s="21">
        <f>'Jún 2017'!C17</f>
        <v>10</v>
      </c>
      <c r="N17" s="21">
        <f>'Júl 2017'!C17</f>
        <v>0</v>
      </c>
      <c r="O17" s="21">
        <f>'August 2017'!C17</f>
        <v>0</v>
      </c>
      <c r="P17" s="15">
        <f t="shared" si="0"/>
        <v>130</v>
      </c>
      <c r="Q17" s="10"/>
    </row>
    <row r="18" spans="1:17" ht="15.75" thickBot="1">
      <c r="A18" s="10"/>
      <c r="B18" s="37" t="s">
        <v>60</v>
      </c>
      <c r="C18" s="38" t="s">
        <v>61</v>
      </c>
      <c r="D18" s="21">
        <f>'september 2016'!C18</f>
        <v>40</v>
      </c>
      <c r="E18" s="21">
        <f>'október 2016'!C18</f>
        <v>10</v>
      </c>
      <c r="F18" s="21">
        <f>'november 2016'!C18</f>
        <v>10</v>
      </c>
      <c r="G18" s="21">
        <f>'december 2016'!C18</f>
        <v>10</v>
      </c>
      <c r="H18" s="21">
        <f>'január 2017'!C18</f>
        <v>10</v>
      </c>
      <c r="I18" s="21">
        <f>'február 2017'!C18</f>
        <v>10</v>
      </c>
      <c r="J18" s="21">
        <f>'Marec 2017'!C18</f>
        <v>10</v>
      </c>
      <c r="K18" s="21">
        <f>'Apríl 2017'!C18</f>
        <v>10</v>
      </c>
      <c r="L18" s="21">
        <f>'Máj 2017'!C18</f>
        <v>10</v>
      </c>
      <c r="M18" s="21">
        <f>'Jún 2017'!C18</f>
        <v>10</v>
      </c>
      <c r="N18" s="21">
        <f>'Júl 2017'!C18</f>
        <v>0</v>
      </c>
      <c r="O18" s="21">
        <f>'August 2017'!C18</f>
        <v>0</v>
      </c>
      <c r="P18" s="15">
        <f t="shared" si="0"/>
        <v>130</v>
      </c>
      <c r="Q18" s="10"/>
    </row>
    <row r="19" spans="1:17" ht="15.75" thickBot="1">
      <c r="A19" s="10"/>
      <c r="B19" s="40" t="s">
        <v>64</v>
      </c>
      <c r="C19" s="40" t="s">
        <v>65</v>
      </c>
      <c r="D19" s="21">
        <f>'september 2016'!C19</f>
        <v>0</v>
      </c>
      <c r="E19" s="21">
        <f>'október 2016'!C19</f>
        <v>0</v>
      </c>
      <c r="F19" s="21">
        <f>'november 2016'!C19</f>
        <v>0</v>
      </c>
      <c r="G19" s="21">
        <f>'december 2016'!C19</f>
        <v>0</v>
      </c>
      <c r="H19" s="21">
        <f>'január 2017'!C19</f>
        <v>10</v>
      </c>
      <c r="I19" s="21">
        <f>'február 2017'!C19</f>
        <v>10</v>
      </c>
      <c r="J19" s="21">
        <f>'Marec 2017'!C19</f>
        <v>10</v>
      </c>
      <c r="K19" s="21">
        <f>'Apríl 2017'!C19</f>
        <v>10</v>
      </c>
      <c r="L19" s="21">
        <f>'Máj 2017'!C19</f>
        <v>10</v>
      </c>
      <c r="M19" s="21">
        <f>'Jún 2017'!C19</f>
        <v>10</v>
      </c>
      <c r="N19" s="21">
        <f>'Júl 2017'!C19</f>
        <v>0</v>
      </c>
      <c r="O19" s="21">
        <f>'August 2017'!C19</f>
        <v>0</v>
      </c>
      <c r="P19" s="15">
        <f t="shared" si="0"/>
        <v>60</v>
      </c>
      <c r="Q19" s="10"/>
    </row>
    <row r="20" spans="1:17" ht="15.75" thickBot="1">
      <c r="A20" s="10"/>
      <c r="B20" s="14"/>
      <c r="C20" s="14"/>
      <c r="D20" s="21">
        <f>'september 2016'!C20</f>
        <v>0</v>
      </c>
      <c r="E20" s="21">
        <f>'október 2016'!C20</f>
        <v>0</v>
      </c>
      <c r="F20" s="21">
        <f>'november 2016'!C20</f>
        <v>0</v>
      </c>
      <c r="G20" s="21">
        <f>'december 2016'!C20</f>
        <v>0</v>
      </c>
      <c r="H20" s="21">
        <f>'január 2017'!C20</f>
        <v>0</v>
      </c>
      <c r="I20" s="21">
        <f>'február 2017'!C20</f>
        <v>0</v>
      </c>
      <c r="J20" s="21">
        <f>'Marec 2017'!C20</f>
        <v>0</v>
      </c>
      <c r="K20" s="21">
        <f>'Apríl 2017'!C20</f>
        <v>0</v>
      </c>
      <c r="L20" s="21">
        <f>'Máj 2017'!C20</f>
        <v>0</v>
      </c>
      <c r="M20" s="21">
        <f>'Jún 2017'!C20</f>
        <v>0</v>
      </c>
      <c r="N20" s="21">
        <f>'Júl 2017'!C20</f>
        <v>0</v>
      </c>
      <c r="O20" s="21">
        <f>'August 2017'!C20</f>
        <v>0</v>
      </c>
      <c r="P20" s="15">
        <f t="shared" si="0"/>
        <v>0</v>
      </c>
      <c r="Q20" s="10"/>
    </row>
    <row r="21" spans="1:17" ht="15.75" thickBot="1">
      <c r="A21" s="10"/>
      <c r="B21" s="19"/>
      <c r="C21" s="20"/>
      <c r="D21" s="21">
        <f>'september 2016'!C21</f>
        <v>0</v>
      </c>
      <c r="E21" s="21">
        <f>'október 2016'!C21</f>
        <v>0</v>
      </c>
      <c r="F21" s="21">
        <f>'november 2016'!C21</f>
        <v>0</v>
      </c>
      <c r="G21" s="21">
        <f>'december 2016'!C21</f>
        <v>0</v>
      </c>
      <c r="H21" s="21">
        <f>'január 2017'!C21</f>
        <v>0</v>
      </c>
      <c r="I21" s="22">
        <f>'február 2017'!C21</f>
        <v>0</v>
      </c>
      <c r="J21" s="21">
        <f>'Marec 2017'!C21</f>
        <v>0</v>
      </c>
      <c r="K21" s="21">
        <f>'Apríl 2017'!C21</f>
        <v>0</v>
      </c>
      <c r="L21" s="21">
        <f>'Máj 2017'!C21</f>
        <v>0</v>
      </c>
      <c r="M21" s="21">
        <f>'Jún 2017'!C21</f>
        <v>0</v>
      </c>
      <c r="N21" s="21">
        <f>'Júl 2017'!C21</f>
        <v>0</v>
      </c>
      <c r="O21" s="21">
        <f>'August 2017'!C21</f>
        <v>0</v>
      </c>
      <c r="P21" s="15">
        <f t="shared" si="0"/>
        <v>0</v>
      </c>
      <c r="Q21" s="10"/>
    </row>
    <row r="22" spans="1:17" ht="15.75" thickBot="1">
      <c r="A22" s="10"/>
      <c r="B22" s="33" t="s">
        <v>10</v>
      </c>
      <c r="C22" s="34"/>
      <c r="D22" s="18">
        <f>SUM(D3:D21)</f>
        <v>600</v>
      </c>
      <c r="E22" s="18">
        <f>SUM(E3:E21)</f>
        <v>150</v>
      </c>
      <c r="F22" s="18">
        <f>SUM(F3:F21)</f>
        <v>150</v>
      </c>
      <c r="G22" s="18">
        <f>SUM(G3:G21)</f>
        <v>140</v>
      </c>
      <c r="H22" s="18">
        <f t="shared" ref="H22:M22" si="1">SUM(H3:H21)</f>
        <v>150</v>
      </c>
      <c r="I22" s="18">
        <f t="shared" si="1"/>
        <v>150</v>
      </c>
      <c r="J22" s="18">
        <f t="shared" si="1"/>
        <v>150</v>
      </c>
      <c r="K22" s="18">
        <f t="shared" si="1"/>
        <v>150</v>
      </c>
      <c r="L22" s="18">
        <f t="shared" si="1"/>
        <v>140</v>
      </c>
      <c r="M22" s="18">
        <f t="shared" si="1"/>
        <v>140</v>
      </c>
      <c r="N22" s="18">
        <f>SUM(N3:N21)</f>
        <v>10</v>
      </c>
      <c r="O22" s="18">
        <f>SUM(O3:O21)</f>
        <v>10</v>
      </c>
      <c r="P22" s="18">
        <f>SUM(P3:P21)</f>
        <v>1940</v>
      </c>
      <c r="Q22" s="10"/>
    </row>
    <row r="23" spans="1:1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2">
    <mergeCell ref="B2:C2"/>
    <mergeCell ref="B22:C22"/>
  </mergeCells>
  <conditionalFormatting sqref="D3:O2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17" sqref="D17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  <col min="7" max="7" width="10.7109375" bestFit="1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42859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7"/>
      <c r="C4" s="4"/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42835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42899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42858</v>
      </c>
      <c r="C9" s="4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42865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42870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42867</v>
      </c>
      <c r="C14" s="4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42866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42895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26">
        <v>42766</v>
      </c>
      <c r="C19" s="2">
        <v>10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28</v>
      </c>
      <c r="B22" s="8"/>
      <c r="C22" s="3">
        <f>SUM(C3:C21)</f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13" sqref="D13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42933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7"/>
      <c r="C4" s="2"/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42865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42899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42934</v>
      </c>
      <c r="C9" s="2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42895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42894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42941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42898</v>
      </c>
      <c r="C14" s="2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42930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42899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42895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26">
        <v>42766</v>
      </c>
      <c r="C19" s="2">
        <v>10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29</v>
      </c>
      <c r="B22" s="8"/>
      <c r="C22" s="3">
        <f>SUM(C3:C21)</f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C6" sqref="C6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5"/>
      <c r="C3" s="2"/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7"/>
      <c r="C4" s="4"/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42926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7"/>
      <c r="C6" s="2"/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7"/>
      <c r="C9" s="4"/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7"/>
      <c r="C10" s="2"/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7"/>
      <c r="C11" s="2"/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7"/>
      <c r="C12" s="2"/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7"/>
      <c r="C13" s="2"/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7"/>
      <c r="C14" s="4"/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7"/>
      <c r="C15" s="2"/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7"/>
      <c r="C16" s="2"/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7"/>
      <c r="C17" s="2"/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7"/>
      <c r="C18" s="2"/>
      <c r="D18" s="2" t="s">
        <v>60</v>
      </c>
      <c r="E18" s="2" t="s">
        <v>61</v>
      </c>
      <c r="F18" s="24">
        <v>37487</v>
      </c>
    </row>
    <row r="19" spans="1:6">
      <c r="B19" s="26"/>
      <c r="C19" s="2">
        <v>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30</v>
      </c>
      <c r="B22" s="8"/>
      <c r="C22" s="3">
        <f>SUM(C3:C21)</f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N25" sqref="N25"/>
    </sheetView>
  </sheetViews>
  <sheetFormatPr defaultRowHeight="15"/>
  <cols>
    <col min="2" max="2" width="10.140625" bestFit="1" customWidth="1"/>
    <col min="4" max="4" width="12.28515625" bestFit="1" customWidth="1"/>
    <col min="5" max="5" width="13.28515625" bestFit="1" customWidth="1"/>
    <col min="6" max="6" width="11" bestFit="1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5"/>
      <c r="C3" s="2"/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7"/>
      <c r="C4" s="4"/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42955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7"/>
      <c r="C6" s="2"/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7"/>
      <c r="C9" s="4"/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7"/>
      <c r="C10" s="2"/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7"/>
      <c r="C11" s="2"/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7"/>
      <c r="C12" s="2"/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7"/>
      <c r="C13" s="2"/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7"/>
      <c r="C14" s="4"/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7"/>
      <c r="C15" s="2"/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7"/>
      <c r="C16" s="2"/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7"/>
      <c r="C17" s="2"/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7"/>
      <c r="C18" s="2"/>
      <c r="D18" s="2" t="s">
        <v>60</v>
      </c>
      <c r="E18" s="2" t="s">
        <v>61</v>
      </c>
      <c r="F18" s="24">
        <v>37487</v>
      </c>
    </row>
    <row r="19" spans="1:6">
      <c r="B19" s="26"/>
      <c r="C19" s="2">
        <v>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31</v>
      </c>
      <c r="B22" s="8"/>
      <c r="C22" s="3">
        <f>SUM(C3:C21)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I14" sqref="I14"/>
    </sheetView>
  </sheetViews>
  <sheetFormatPr defaultRowHeight="15"/>
  <cols>
    <col min="2" max="2" width="19.7109375" customWidth="1"/>
    <col min="3" max="3" width="10.140625" customWidth="1"/>
    <col min="4" max="4" width="15.7109375" customWidth="1"/>
    <col min="5" max="5" width="13.140625" customWidth="1"/>
    <col min="6" max="6" width="17" customWidth="1"/>
    <col min="7" max="7" width="13.8554687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7" t="s">
        <v>62</v>
      </c>
      <c r="C3" s="2">
        <f>30+10</f>
        <v>40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42620</v>
      </c>
      <c r="C4" s="2">
        <f>(40)</f>
        <v>40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42621</v>
      </c>
      <c r="C5" s="2">
        <f>10+30</f>
        <v>40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42723</v>
      </c>
      <c r="C6" s="2">
        <f>30+10</f>
        <v>40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26" t="s">
        <v>63</v>
      </c>
      <c r="C8" s="2">
        <f>30+10</f>
        <v>40</v>
      </c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42620</v>
      </c>
      <c r="C9" s="2">
        <f>10+30</f>
        <v>40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42683</v>
      </c>
      <c r="C10" s="2">
        <f>30+10</f>
        <v>40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42620</v>
      </c>
      <c r="C11" s="2">
        <v>40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f>30+10</f>
        <v>40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f>30+10</f>
        <v>40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42625</v>
      </c>
      <c r="C14" s="2">
        <f>10+30</f>
        <v>40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f>30+10</f>
        <v>40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42643</v>
      </c>
      <c r="C16" s="2">
        <f>30+10</f>
        <v>40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42692</v>
      </c>
      <c r="C17" s="2">
        <f>30+10</f>
        <v>40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f>30+10</f>
        <v>40</v>
      </c>
      <c r="D18" s="2" t="s">
        <v>60</v>
      </c>
      <c r="E18" s="2" t="s">
        <v>61</v>
      </c>
      <c r="F18" s="24">
        <v>37487</v>
      </c>
    </row>
    <row r="19" spans="1:6">
      <c r="B19" s="7"/>
      <c r="C19" s="2"/>
      <c r="D19" s="6"/>
      <c r="E19" s="6"/>
      <c r="F19" s="7"/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20</v>
      </c>
      <c r="B22" s="8"/>
      <c r="C22" s="3">
        <f>SUM(C3:C21)</f>
        <v>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J12" sqref="J12"/>
    </sheetView>
  </sheetViews>
  <sheetFormatPr defaultRowHeight="15"/>
  <cols>
    <col min="2" max="2" width="20.5703125" bestFit="1" customWidth="1"/>
    <col min="4" max="4" width="16" customWidth="1"/>
    <col min="5" max="5" width="15.14062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42646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42649</v>
      </c>
      <c r="C4" s="2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42621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42723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26">
        <v>42682</v>
      </c>
      <c r="C8" s="2">
        <v>10</v>
      </c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42647</v>
      </c>
      <c r="C9" s="4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42683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42650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42655</v>
      </c>
      <c r="C14" s="2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42654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42692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7"/>
      <c r="C19" s="2"/>
      <c r="D19" s="6"/>
      <c r="E19" s="6"/>
      <c r="F19" s="7"/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21</v>
      </c>
      <c r="B22" s="8"/>
      <c r="C22" s="3">
        <f>SUM(C3:C21)</f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J13" sqref="J13"/>
    </sheetView>
  </sheetViews>
  <sheetFormatPr defaultRowHeight="15"/>
  <cols>
    <col min="2" max="2" width="11.42578125" customWidth="1"/>
    <col min="4" max="4" width="12.7109375" customWidth="1"/>
    <col min="5" max="5" width="11" customWidth="1"/>
    <col min="6" max="6" width="13.140625" customWidth="1"/>
    <col min="7" max="7" width="12.14062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42676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42682</v>
      </c>
      <c r="C4" s="2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42653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42723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26">
        <v>42682</v>
      </c>
      <c r="C8" s="2">
        <v>10</v>
      </c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42677</v>
      </c>
      <c r="C9" s="2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42683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42685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42685</v>
      </c>
      <c r="C14" s="2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42685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42692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7"/>
      <c r="C19" s="2"/>
      <c r="D19" s="6"/>
      <c r="E19" s="6"/>
      <c r="F19" s="7"/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22</v>
      </c>
      <c r="B22" s="8"/>
      <c r="C22" s="3">
        <f>SUM(C3:C21)</f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H23" sqref="H23"/>
    </sheetView>
  </sheetViews>
  <sheetFormatPr defaultRowHeight="15"/>
  <cols>
    <col min="2" max="2" width="15" customWidth="1"/>
    <col min="4" max="4" width="17.28515625" customWidth="1"/>
    <col min="5" max="5" width="18.8554687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42706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42682</v>
      </c>
      <c r="C4" s="2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42682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42723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42709</v>
      </c>
      <c r="C9" s="2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42712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42711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42716</v>
      </c>
      <c r="C14" s="2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42717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42692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7"/>
      <c r="C19" s="2"/>
      <c r="D19" s="6"/>
      <c r="E19" s="6"/>
      <c r="F19" s="7"/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23</v>
      </c>
      <c r="B22" s="8"/>
      <c r="C22" s="3">
        <f>SUM(C3:C21)</f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C19" sqref="C19"/>
    </sheetView>
  </sheetViews>
  <sheetFormatPr defaultRowHeight="15"/>
  <cols>
    <col min="1" max="1" width="11.7109375" customWidth="1"/>
    <col min="2" max="2" width="14.85546875" customWidth="1"/>
    <col min="4" max="4" width="21" customWidth="1"/>
    <col min="5" max="5" width="21.4257812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42737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42710</v>
      </c>
      <c r="C4" s="4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42712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42723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42738</v>
      </c>
      <c r="C9" s="4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42747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42744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42747</v>
      </c>
      <c r="C14" s="4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42746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42692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A19">
        <v>17</v>
      </c>
      <c r="B19" s="26">
        <v>42766</v>
      </c>
      <c r="C19" s="2">
        <v>10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24</v>
      </c>
      <c r="B22" s="8"/>
      <c r="C22" s="3">
        <f>SUM(C3:C21)</f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G6" sqref="G6"/>
    </sheetView>
  </sheetViews>
  <sheetFormatPr defaultRowHeight="15"/>
  <cols>
    <col min="1" max="1" width="11.140625" customWidth="1"/>
    <col min="2" max="2" width="14" customWidth="1"/>
    <col min="3" max="3" width="11" customWidth="1"/>
    <col min="4" max="4" width="18.5703125" customWidth="1"/>
    <col min="5" max="5" width="15.7109375" customWidth="1"/>
    <col min="6" max="6" width="15.5703125" customWidth="1"/>
    <col min="7" max="7" width="13.710937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42768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42744</v>
      </c>
      <c r="C4" s="2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42745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42899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42769</v>
      </c>
      <c r="C9" s="2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42774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42774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42775</v>
      </c>
      <c r="C14" s="2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42779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42717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26">
        <v>42766</v>
      </c>
      <c r="C19" s="2">
        <v>10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25</v>
      </c>
      <c r="B22" s="8"/>
      <c r="C22" s="3">
        <f>SUM(C3:C21)</f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17" sqref="D17"/>
    </sheetView>
  </sheetViews>
  <sheetFormatPr defaultRowHeight="15"/>
  <cols>
    <col min="1" max="1" width="12.5703125" customWidth="1"/>
    <col min="2" max="2" width="20.5703125" bestFit="1" customWidth="1"/>
    <col min="3" max="3" width="13.140625" customWidth="1"/>
    <col min="4" max="4" width="18.42578125" customWidth="1"/>
    <col min="5" max="5" width="16" customWidth="1"/>
    <col min="6" max="6" width="15.140625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42796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42773</v>
      </c>
      <c r="C4" s="4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42774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42899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42797</v>
      </c>
      <c r="C9" s="4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42803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30">
        <v>42804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42804</v>
      </c>
      <c r="C14" s="4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42807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42895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26">
        <v>42803</v>
      </c>
      <c r="C19" s="2">
        <v>10</v>
      </c>
      <c r="D19" s="2" t="s">
        <v>64</v>
      </c>
      <c r="E19" s="2" t="s">
        <v>65</v>
      </c>
      <c r="F19" s="24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26</v>
      </c>
      <c r="B22" s="8"/>
      <c r="C22" s="3">
        <f>SUM(C3:C21)</f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17" sqref="D17"/>
    </sheetView>
  </sheetViews>
  <sheetFormatPr defaultRowHeight="15"/>
  <cols>
    <col min="1" max="1" width="6.28515625" customWidth="1"/>
    <col min="2" max="2" width="20.5703125" bestFit="1" customWidth="1"/>
    <col min="3" max="3" width="7" bestFit="1" customWidth="1"/>
    <col min="4" max="4" width="12.28515625" bestFit="1" customWidth="1"/>
    <col min="5" max="5" width="13.28515625" bestFit="1" customWidth="1"/>
    <col min="6" max="6" width="11" bestFit="1" customWidth="1"/>
    <col min="7" max="7" width="10.7109375" bestFit="1" customWidth="1"/>
  </cols>
  <sheetData>
    <row r="2" spans="1:7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>
      <c r="A3">
        <v>1</v>
      </c>
      <c r="B3" s="28">
        <v>42829</v>
      </c>
      <c r="C3" s="2">
        <v>10</v>
      </c>
      <c r="D3" s="2" t="s">
        <v>37</v>
      </c>
      <c r="E3" s="2" t="s">
        <v>38</v>
      </c>
      <c r="F3" s="23">
        <v>37432</v>
      </c>
      <c r="G3" s="1"/>
    </row>
    <row r="4" spans="1:7">
      <c r="A4">
        <v>2</v>
      </c>
      <c r="B4" s="26">
        <v>42801</v>
      </c>
      <c r="C4" s="4">
        <v>10</v>
      </c>
      <c r="D4" s="2" t="s">
        <v>39</v>
      </c>
      <c r="E4" s="2" t="s">
        <v>40</v>
      </c>
      <c r="F4" s="24">
        <v>37533</v>
      </c>
    </row>
    <row r="5" spans="1:7">
      <c r="A5">
        <v>3</v>
      </c>
      <c r="B5" s="26">
        <v>42802</v>
      </c>
      <c r="C5" s="2">
        <v>10</v>
      </c>
      <c r="D5" s="2" t="s">
        <v>41</v>
      </c>
      <c r="E5" s="2" t="s">
        <v>35</v>
      </c>
      <c r="F5" s="24">
        <v>37652</v>
      </c>
    </row>
    <row r="6" spans="1:7">
      <c r="A6">
        <v>4</v>
      </c>
      <c r="B6" s="26">
        <v>42899</v>
      </c>
      <c r="C6" s="2">
        <v>10</v>
      </c>
      <c r="D6" s="2" t="s">
        <v>42</v>
      </c>
      <c r="E6" s="2" t="s">
        <v>43</v>
      </c>
      <c r="F6" s="24">
        <v>37391</v>
      </c>
    </row>
    <row r="7" spans="1:7">
      <c r="A7">
        <v>5</v>
      </c>
      <c r="B7" s="7"/>
      <c r="C7" s="2"/>
      <c r="D7" s="2" t="s">
        <v>44</v>
      </c>
      <c r="E7" s="2" t="s">
        <v>45</v>
      </c>
      <c r="F7" s="24">
        <v>37441</v>
      </c>
    </row>
    <row r="8" spans="1:7">
      <c r="A8">
        <v>6</v>
      </c>
      <c r="B8" s="7"/>
      <c r="C8" s="2"/>
      <c r="D8" s="2" t="s">
        <v>34</v>
      </c>
      <c r="E8" s="2" t="s">
        <v>35</v>
      </c>
      <c r="F8" s="24">
        <v>37398</v>
      </c>
    </row>
    <row r="9" spans="1:7">
      <c r="A9">
        <v>7</v>
      </c>
      <c r="B9" s="26">
        <v>42829</v>
      </c>
      <c r="C9" s="4">
        <v>10</v>
      </c>
      <c r="D9" s="2" t="s">
        <v>32</v>
      </c>
      <c r="E9" s="2" t="s">
        <v>33</v>
      </c>
      <c r="F9" s="24">
        <v>37528</v>
      </c>
    </row>
    <row r="10" spans="1:7">
      <c r="A10">
        <v>8</v>
      </c>
      <c r="B10" s="26">
        <v>42836</v>
      </c>
      <c r="C10" s="2">
        <v>10</v>
      </c>
      <c r="D10" s="2" t="s">
        <v>46</v>
      </c>
      <c r="E10" s="2" t="s">
        <v>47</v>
      </c>
      <c r="F10" s="24">
        <v>37790</v>
      </c>
    </row>
    <row r="11" spans="1:7">
      <c r="A11">
        <v>9</v>
      </c>
      <c r="B11" s="26">
        <v>42835</v>
      </c>
      <c r="C11" s="2">
        <v>10</v>
      </c>
      <c r="D11" s="2" t="s">
        <v>48</v>
      </c>
      <c r="E11" s="2" t="s">
        <v>49</v>
      </c>
      <c r="F11" s="24">
        <v>37413</v>
      </c>
    </row>
    <row r="12" spans="1:7">
      <c r="A12">
        <v>10</v>
      </c>
      <c r="B12" s="26">
        <v>42620</v>
      </c>
      <c r="C12" s="2">
        <v>10</v>
      </c>
      <c r="D12" s="2" t="s">
        <v>50</v>
      </c>
      <c r="E12" s="2" t="s">
        <v>49</v>
      </c>
      <c r="F12" s="24">
        <v>37301</v>
      </c>
    </row>
    <row r="13" spans="1:7">
      <c r="A13">
        <v>11</v>
      </c>
      <c r="B13" s="26">
        <v>42622</v>
      </c>
      <c r="C13" s="2">
        <v>10</v>
      </c>
      <c r="D13" s="2" t="s">
        <v>36</v>
      </c>
      <c r="E13" s="2" t="s">
        <v>51</v>
      </c>
      <c r="F13" s="24">
        <v>37368</v>
      </c>
    </row>
    <row r="14" spans="1:7">
      <c r="A14">
        <v>12</v>
      </c>
      <c r="B14" s="26">
        <v>42837</v>
      </c>
      <c r="C14" s="4">
        <v>10</v>
      </c>
      <c r="D14" s="2" t="s">
        <v>52</v>
      </c>
      <c r="E14" s="25" t="s">
        <v>53</v>
      </c>
      <c r="F14" s="24">
        <v>37310</v>
      </c>
    </row>
    <row r="15" spans="1:7">
      <c r="A15">
        <v>13</v>
      </c>
      <c r="B15" s="26">
        <v>42619</v>
      </c>
      <c r="C15" s="2">
        <v>10</v>
      </c>
      <c r="D15" s="2" t="s">
        <v>54</v>
      </c>
      <c r="E15" s="2" t="s">
        <v>55</v>
      </c>
      <c r="F15" s="24">
        <v>37467</v>
      </c>
    </row>
    <row r="16" spans="1:7">
      <c r="A16">
        <v>14</v>
      </c>
      <c r="B16" s="26">
        <v>42836</v>
      </c>
      <c r="C16" s="2">
        <v>10</v>
      </c>
      <c r="D16" s="2" t="s">
        <v>56</v>
      </c>
      <c r="E16" s="2" t="s">
        <v>57</v>
      </c>
      <c r="F16" s="24">
        <v>37293</v>
      </c>
    </row>
    <row r="17" spans="1:6">
      <c r="A17">
        <v>15</v>
      </c>
      <c r="B17" s="26">
        <v>42895</v>
      </c>
      <c r="C17" s="2">
        <v>10</v>
      </c>
      <c r="D17" s="2" t="s">
        <v>58</v>
      </c>
      <c r="E17" s="2" t="s">
        <v>59</v>
      </c>
      <c r="F17" s="24">
        <v>37333</v>
      </c>
    </row>
    <row r="18" spans="1:6">
      <c r="A18">
        <v>16</v>
      </c>
      <c r="B18" s="26">
        <v>42621</v>
      </c>
      <c r="C18" s="2">
        <v>10</v>
      </c>
      <c r="D18" s="2" t="s">
        <v>60</v>
      </c>
      <c r="E18" s="2" t="s">
        <v>61</v>
      </c>
      <c r="F18" s="24">
        <v>37487</v>
      </c>
    </row>
    <row r="19" spans="1:6">
      <c r="B19" s="26">
        <v>42837</v>
      </c>
      <c r="C19" s="2">
        <v>10</v>
      </c>
      <c r="D19" s="2" t="s">
        <v>64</v>
      </c>
      <c r="E19" s="2" t="s">
        <v>65</v>
      </c>
      <c r="F19" s="26">
        <v>37462</v>
      </c>
    </row>
    <row r="20" spans="1:6">
      <c r="B20" s="7"/>
      <c r="C20" s="2"/>
      <c r="D20" s="6"/>
      <c r="E20" s="6"/>
      <c r="F20" s="7"/>
    </row>
    <row r="21" spans="1:6">
      <c r="B21" s="7"/>
      <c r="C21" s="2"/>
      <c r="D21" s="6"/>
      <c r="E21" s="6"/>
      <c r="F21" s="7"/>
    </row>
    <row r="22" spans="1:6">
      <c r="A22" s="8" t="s">
        <v>27</v>
      </c>
      <c r="B22" s="8"/>
      <c r="C22" s="3">
        <f>SUM(C3:C21)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2017-11-27T18:28:54Z</dcterms:modified>
</cp:coreProperties>
</file>